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52\協会本部\03 本部共有\10　経理関係\1 事業企画・予算\2022事業計画・予算（未完）\支部\まちの保健室事業○\"/>
    </mc:Choice>
  </mc:AlternateContent>
  <bookViews>
    <workbookView xWindow="0" yWindow="0" windowWidth="24000" windowHeight="9750"/>
  </bookViews>
  <sheets>
    <sheet name="様式1原本" sheetId="5" r:id="rId1"/>
    <sheet name="説明" sheetId="3" r:id="rId2"/>
    <sheet name="Sheet1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3" l="1"/>
  <c r="Q41" i="5" l="1"/>
  <c r="Q40" i="3"/>
  <c r="Q38" i="3"/>
  <c r="D43" i="3"/>
  <c r="D36" i="3"/>
  <c r="D45" i="5"/>
  <c r="D36" i="5"/>
  <c r="D43" i="5"/>
  <c r="D40" i="5"/>
  <c r="D38" i="5"/>
  <c r="Q40" i="5" l="1"/>
  <c r="Q38" i="5"/>
  <c r="D40" i="3" l="1"/>
  <c r="D38" i="3"/>
  <c r="Q37" i="3"/>
  <c r="Q36" i="3"/>
  <c r="D44" i="3" l="1"/>
</calcChain>
</file>

<file path=xl/sharedStrings.xml><?xml version="1.0" encoding="utf-8"?>
<sst xmlns="http://schemas.openxmlformats.org/spreadsheetml/2006/main" count="163" uniqueCount="61">
  <si>
    <t>（様式１）</t>
  </si>
  <si>
    <t>支部長名</t>
    <rPh sb="0" eb="3">
      <t>シブチョウ</t>
    </rPh>
    <rPh sb="3" eb="4">
      <t>メイ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</si>
  <si>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</si>
  <si>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</si>
  <si>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様</t>
    <rPh sb="0" eb="1">
      <t>サマ</t>
    </rPh>
    <phoneticPr fontId="4"/>
  </si>
  <si>
    <t>公益社団法人長野県看護協会長　　</t>
    <phoneticPr fontId="4"/>
  </si>
  <si>
    <t>回</t>
    <rPh sb="0" eb="1">
      <t>カイ</t>
    </rPh>
    <phoneticPr fontId="4"/>
  </si>
  <si>
    <t>人</t>
    <rPh sb="0" eb="1">
      <t>ニン</t>
    </rPh>
    <phoneticPr fontId="4"/>
  </si>
  <si>
    <t>科目名</t>
    <rPh sb="0" eb="2">
      <t>カモク</t>
    </rPh>
    <rPh sb="2" eb="3">
      <t>メイ</t>
    </rPh>
    <phoneticPr fontId="8"/>
  </si>
  <si>
    <t>旅費交通費</t>
    <phoneticPr fontId="8"/>
  </si>
  <si>
    <t>通信運搬費</t>
    <rPh sb="0" eb="2">
      <t>ツウシン</t>
    </rPh>
    <rPh sb="2" eb="4">
      <t>ウンパン</t>
    </rPh>
    <rPh sb="4" eb="5">
      <t>ヒ</t>
    </rPh>
    <phoneticPr fontId="8"/>
  </si>
  <si>
    <t>消耗品費</t>
    <rPh sb="0" eb="2">
      <t>ショウモウ</t>
    </rPh>
    <rPh sb="2" eb="3">
      <t>ヒン</t>
    </rPh>
    <rPh sb="3" eb="4">
      <t>ヒ</t>
    </rPh>
    <phoneticPr fontId="8"/>
  </si>
  <si>
    <t>×</t>
    <phoneticPr fontId="4"/>
  </si>
  <si>
    <t>回</t>
    <rPh sb="0" eb="1">
      <t>カイ</t>
    </rPh>
    <phoneticPr fontId="4"/>
  </si>
  <si>
    <t>＝</t>
    <phoneticPr fontId="4"/>
  </si>
  <si>
    <t>交通費</t>
    <rPh sb="0" eb="3">
      <t>コウツウヒ</t>
    </rPh>
    <phoneticPr fontId="4"/>
  </si>
  <si>
    <t>×</t>
    <phoneticPr fontId="4"/>
  </si>
  <si>
    <t>×</t>
    <phoneticPr fontId="4"/>
  </si>
  <si>
    <t>日　当</t>
    <rPh sb="0" eb="1">
      <t>ヒ</t>
    </rPh>
    <rPh sb="2" eb="3">
      <t>トウ</t>
    </rPh>
    <phoneticPr fontId="4"/>
  </si>
  <si>
    <t>金額</t>
    <rPh sb="0" eb="2">
      <t>キンガク</t>
    </rPh>
    <phoneticPr fontId="4"/>
  </si>
  <si>
    <t>雑費</t>
    <rPh sb="0" eb="2">
      <t>ザッピ</t>
    </rPh>
    <phoneticPr fontId="8"/>
  </si>
  <si>
    <t>切手代</t>
    <rPh sb="0" eb="2">
      <t>キッテ</t>
    </rPh>
    <rPh sb="2" eb="3">
      <t>ダイ</t>
    </rPh>
    <phoneticPr fontId="4"/>
  </si>
  <si>
    <t>通</t>
    <rPh sb="0" eb="1">
      <t>ツウ</t>
    </rPh>
    <phoneticPr fontId="4"/>
  </si>
  <si>
    <t>コピー代</t>
    <rPh sb="3" eb="4">
      <t>ダイ</t>
    </rPh>
    <phoneticPr fontId="4"/>
  </si>
  <si>
    <t>円</t>
    <rPh sb="0" eb="1">
      <t>エン</t>
    </rPh>
    <phoneticPr fontId="4"/>
  </si>
  <si>
    <t>枚</t>
    <rPh sb="0" eb="1">
      <t>マイ</t>
    </rPh>
    <phoneticPr fontId="4"/>
  </si>
  <si>
    <t>合　　計</t>
    <rPh sb="0" eb="1">
      <t>ゴウ</t>
    </rPh>
    <rPh sb="3" eb="4">
      <t>ケイ</t>
    </rPh>
    <phoneticPr fontId="4"/>
  </si>
  <si>
    <t>内訳（積算根拠）</t>
    <rPh sb="0" eb="2">
      <t>ウチワケ</t>
    </rPh>
    <rPh sb="3" eb="5">
      <t>セキサン</t>
    </rPh>
    <rPh sb="5" eb="7">
      <t>コンキョ</t>
    </rPh>
    <phoneticPr fontId="4"/>
  </si>
  <si>
    <t>支 部 名</t>
    <rPh sb="0" eb="1">
      <t>シ</t>
    </rPh>
    <rPh sb="2" eb="3">
      <t>ブ</t>
    </rPh>
    <rPh sb="4" eb="5">
      <t>メイ</t>
    </rPh>
    <phoneticPr fontId="4"/>
  </si>
  <si>
    <t>年</t>
    <rPh sb="0" eb="1">
      <t>ネン</t>
    </rPh>
    <phoneticPr fontId="4"/>
  </si>
  <si>
    <t>●経費</t>
    <rPh sb="1" eb="3">
      <t>ケイヒ</t>
    </rPh>
    <phoneticPr fontId="8"/>
  </si>
  <si>
    <t>クリーニング代</t>
    <rPh sb="6" eb="7">
      <t>ダイ</t>
    </rPh>
    <phoneticPr fontId="4"/>
  </si>
  <si>
    <t>運賃(宅急便）</t>
    <rPh sb="0" eb="1">
      <t>ウン</t>
    </rPh>
    <rPh sb="1" eb="2">
      <t>チン</t>
    </rPh>
    <rPh sb="3" eb="6">
      <t>タッキュウビン</t>
    </rPh>
    <phoneticPr fontId="4"/>
  </si>
  <si>
    <t>事業内容
（イベント名）</t>
    <rPh sb="0" eb="2">
      <t>ジギョウ</t>
    </rPh>
    <rPh sb="2" eb="4">
      <t>ナイヨウ</t>
    </rPh>
    <rPh sb="10" eb="11">
      <t>メイ</t>
    </rPh>
    <phoneticPr fontId="4"/>
  </si>
  <si>
    <t>日時</t>
    <rPh sb="0" eb="2">
      <t>ニチジ</t>
    </rPh>
    <phoneticPr fontId="4"/>
  </si>
  <si>
    <t>場所
常設型・イベント型</t>
    <rPh sb="0" eb="2">
      <t>バショ</t>
    </rPh>
    <rPh sb="3" eb="5">
      <t>ジョウセツ</t>
    </rPh>
    <rPh sb="5" eb="6">
      <t>ガタ</t>
    </rPh>
    <rPh sb="11" eb="12">
      <t>ガタ</t>
    </rPh>
    <phoneticPr fontId="4"/>
  </si>
  <si>
    <t>担当者</t>
    <rPh sb="0" eb="3">
      <t>タントウシャ</t>
    </rPh>
    <phoneticPr fontId="4"/>
  </si>
  <si>
    <t>（人）</t>
    <rPh sb="1" eb="2">
      <t>ニン</t>
    </rPh>
    <phoneticPr fontId="4"/>
  </si>
  <si>
    <t>相談予定
　　（人）</t>
    <rPh sb="0" eb="2">
      <t>ソウダン</t>
    </rPh>
    <rPh sb="2" eb="4">
      <t>ヨテイ</t>
    </rPh>
    <rPh sb="8" eb="9">
      <t>ニン</t>
    </rPh>
    <phoneticPr fontId="4"/>
  </si>
  <si>
    <t>健康チェック・各種相談</t>
    <rPh sb="0" eb="2">
      <t>ケンコウ</t>
    </rPh>
    <rPh sb="7" eb="9">
      <t>カクシュ</t>
    </rPh>
    <rPh sb="9" eb="11">
      <t>ソウダン</t>
    </rPh>
    <phoneticPr fontId="4"/>
  </si>
  <si>
    <t>常設型・イベント型</t>
    <rPh sb="0" eb="2">
      <t>ジョウセツ</t>
    </rPh>
    <rPh sb="2" eb="3">
      <t>ガタ</t>
    </rPh>
    <rPh sb="8" eb="9">
      <t>ガタ</t>
    </rPh>
    <phoneticPr fontId="4"/>
  </si>
  <si>
    <t>○○市健康フェスティバル</t>
    <rPh sb="2" eb="3">
      <t>シ</t>
    </rPh>
    <rPh sb="3" eb="5">
      <t>ケンコウ</t>
    </rPh>
    <phoneticPr fontId="4"/>
  </si>
  <si>
    <t>BCチェッカー</t>
    <phoneticPr fontId="4"/>
  </si>
  <si>
    <t>白衣</t>
    <rPh sb="0" eb="2">
      <t>ハクイ</t>
    </rPh>
    <phoneticPr fontId="4"/>
  </si>
  <si>
    <t>10月7日
13：00～15：00</t>
    <rPh sb="2" eb="3">
      <t>ガツ</t>
    </rPh>
    <rPh sb="4" eb="5">
      <t>ヒ</t>
    </rPh>
    <phoneticPr fontId="4"/>
  </si>
  <si>
    <t>○○市総合体育館</t>
    <rPh sb="2" eb="3">
      <t>シ</t>
    </rPh>
    <rPh sb="3" eb="5">
      <t>ソウゴウ</t>
    </rPh>
    <rPh sb="5" eb="8">
      <t>タイイクカン</t>
    </rPh>
    <phoneticPr fontId="4"/>
  </si>
  <si>
    <r>
      <t xml:space="preserve">9月10日
</t>
    </r>
    <r>
      <rPr>
        <sz val="8"/>
        <color rgb="FFFF0000"/>
        <rFont val="ＭＳ Ｐ明朝"/>
        <family val="1"/>
        <charset val="128"/>
      </rPr>
      <t>10：00～16：00</t>
    </r>
    <rPh sb="1" eb="2">
      <t>ガツ</t>
    </rPh>
    <rPh sb="4" eb="5">
      <t>ヒ</t>
    </rPh>
    <phoneticPr fontId="4"/>
  </si>
  <si>
    <t>イオン○○店</t>
    <rPh sb="5" eb="6">
      <t>テン</t>
    </rPh>
    <phoneticPr fontId="4"/>
  </si>
  <si>
    <t>○○高校文化祭</t>
  </si>
  <si>
    <t>看護職進学相談</t>
    <rPh sb="0" eb="2">
      <t>カンゴ</t>
    </rPh>
    <rPh sb="2" eb="3">
      <t>ショク</t>
    </rPh>
    <rPh sb="3" eb="5">
      <t>シンガク</t>
    </rPh>
    <rPh sb="5" eb="7">
      <t>ソウダン</t>
    </rPh>
    <phoneticPr fontId="4"/>
  </si>
  <si>
    <t>事業内容
（イベント名等）</t>
    <rPh sb="0" eb="2">
      <t>ジギョウ</t>
    </rPh>
    <rPh sb="2" eb="4">
      <t>ナイヨウ</t>
    </rPh>
    <rPh sb="10" eb="11">
      <t>メイ</t>
    </rPh>
    <rPh sb="11" eb="12">
      <t>トウ</t>
    </rPh>
    <phoneticPr fontId="4"/>
  </si>
  <si>
    <t>10月16日
13：00～15：00</t>
    <rPh sb="2" eb="3">
      <t>ガツ</t>
    </rPh>
    <rPh sb="5" eb="6">
      <t>ヒ</t>
    </rPh>
    <phoneticPr fontId="4"/>
  </si>
  <si>
    <t>借用物品他</t>
    <rPh sb="0" eb="2">
      <t>シャクヨウ</t>
    </rPh>
    <rPh sb="2" eb="4">
      <t>ブッピン</t>
    </rPh>
    <rPh sb="4" eb="5">
      <t>ホカ</t>
    </rPh>
    <phoneticPr fontId="4"/>
  </si>
  <si>
    <t>パンフレット</t>
    <phoneticPr fontId="4"/>
  </si>
  <si>
    <t>垂れ幕</t>
    <rPh sb="0" eb="1">
      <t>タ</t>
    </rPh>
    <rPh sb="2" eb="3">
      <t>マク</t>
    </rPh>
    <phoneticPr fontId="4"/>
  </si>
  <si>
    <t>円</t>
    <rPh sb="0" eb="1">
      <t>エン</t>
    </rPh>
    <phoneticPr fontId="4"/>
  </si>
  <si>
    <t>×</t>
    <phoneticPr fontId="4"/>
  </si>
  <si>
    <t>＝</t>
    <phoneticPr fontId="4"/>
  </si>
  <si>
    <t>回</t>
    <rPh sb="0" eb="1">
      <t>カイ</t>
    </rPh>
    <phoneticPr fontId="4"/>
  </si>
  <si>
    <t>2022年度「まちの保健室」事業計画書</t>
    <phoneticPr fontId="4"/>
  </si>
  <si>
    <t>2022年度「まちの保健室」事業計画書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</si>
</sst>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3" applyFont="1" applyBorder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7" fillId="0" borderId="0" xfId="2" applyFont="1" applyBorder="1" applyAlignment="1">
      <alignment horizontal="left"/>
    </xf>
    <xf numFmtId="38" fontId="3" fillId="0" borderId="6" xfId="1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38" fontId="3" fillId="0" borderId="2" xfId="1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13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13" fillId="0" borderId="6" xfId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38" fontId="13" fillId="0" borderId="8" xfId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38" fontId="3" fillId="0" borderId="16" xfId="1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21" xfId="1" applyFont="1" applyBorder="1">
      <alignment vertical="center"/>
    </xf>
    <xf numFmtId="0" fontId="17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2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2" fillId="0" borderId="7" xfId="0" applyFont="1" applyBorder="1">
      <alignment vertical="center"/>
    </xf>
    <xf numFmtId="0" fontId="19" fillId="0" borderId="8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5" xfId="0" applyFont="1" applyBorder="1">
      <alignment vertical="center"/>
    </xf>
    <xf numFmtId="0" fontId="19" fillId="0" borderId="9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2" xfId="0" applyFont="1" applyBorder="1">
      <alignment vertical="center"/>
    </xf>
    <xf numFmtId="0" fontId="19" fillId="0" borderId="6" xfId="0" applyFont="1" applyBorder="1">
      <alignment vertical="center"/>
    </xf>
    <xf numFmtId="0" fontId="12" fillId="0" borderId="24" xfId="0" applyFont="1" applyBorder="1">
      <alignment vertical="center"/>
    </xf>
    <xf numFmtId="0" fontId="19" fillId="0" borderId="13" xfId="0" applyFont="1" applyBorder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23" fillId="0" borderId="6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38" fontId="30" fillId="0" borderId="8" xfId="1" applyFont="1" applyBorder="1" applyAlignment="1">
      <alignment horizontal="right" vertical="center"/>
    </xf>
    <xf numFmtId="0" fontId="30" fillId="0" borderId="6" xfId="0" applyFont="1" applyBorder="1" applyAlignment="1">
      <alignment horizontal="right" vertical="center"/>
    </xf>
    <xf numFmtId="0" fontId="30" fillId="0" borderId="8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1" fillId="0" borderId="8" xfId="0" applyFont="1" applyBorder="1" applyAlignment="1">
      <alignment horizontal="right" vertical="center"/>
    </xf>
    <xf numFmtId="3" fontId="30" fillId="0" borderId="6" xfId="0" applyNumberFormat="1" applyFont="1" applyBorder="1" applyAlignment="1">
      <alignment horizontal="right" vertical="center"/>
    </xf>
    <xf numFmtId="0" fontId="21" fillId="0" borderId="8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justifyLastLine="1"/>
    </xf>
    <xf numFmtId="38" fontId="11" fillId="0" borderId="5" xfId="4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0" fillId="0" borderId="5" xfId="3" applyFont="1" applyBorder="1" applyAlignment="1">
      <alignment horizontal="distributed" vertical="center"/>
    </xf>
    <xf numFmtId="38" fontId="11" fillId="0" borderId="5" xfId="4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38" fontId="13" fillId="0" borderId="8" xfId="1" applyFont="1" applyBorder="1" applyAlignment="1">
      <alignment horizontal="right" vertical="center"/>
    </xf>
    <xf numFmtId="38" fontId="13" fillId="0" borderId="9" xfId="1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38" fontId="13" fillId="0" borderId="6" xfId="1" applyFont="1" applyBorder="1" applyAlignment="1">
      <alignment horizontal="right" vertical="center"/>
    </xf>
    <xf numFmtId="38" fontId="13" fillId="0" borderId="13" xfId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8" fontId="13" fillId="0" borderId="0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8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38" fontId="14" fillId="0" borderId="18" xfId="0" applyNumberFormat="1" applyFont="1" applyBorder="1" applyAlignment="1">
      <alignment horizontal="right" vertical="center"/>
    </xf>
    <xf numFmtId="0" fontId="14" fillId="0" borderId="19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38" fontId="32" fillId="0" borderId="5" xfId="4" applyFont="1" applyBorder="1" applyAlignment="1">
      <alignment horizontal="right" vertical="center"/>
    </xf>
    <xf numFmtId="38" fontId="30" fillId="0" borderId="8" xfId="1" applyFont="1" applyBorder="1" applyAlignment="1">
      <alignment horizontal="right" vertical="center"/>
    </xf>
    <xf numFmtId="38" fontId="30" fillId="0" borderId="9" xfId="1" applyFont="1" applyBorder="1" applyAlignment="1">
      <alignment horizontal="right" vertical="center"/>
    </xf>
    <xf numFmtId="38" fontId="30" fillId="0" borderId="0" xfId="1" applyFont="1" applyBorder="1" applyAlignment="1">
      <alignment horizontal="right" vertical="center"/>
    </xf>
    <xf numFmtId="38" fontId="30" fillId="0" borderId="11" xfId="1" applyFont="1" applyBorder="1" applyAlignment="1">
      <alignment horizontal="right" vertical="center"/>
    </xf>
    <xf numFmtId="38" fontId="30" fillId="0" borderId="6" xfId="1" applyFont="1" applyBorder="1" applyAlignment="1">
      <alignment horizontal="right" vertical="center"/>
    </xf>
    <xf numFmtId="38" fontId="30" fillId="0" borderId="13" xfId="1" applyFont="1" applyBorder="1" applyAlignment="1">
      <alignment horizontal="right" vertical="center"/>
    </xf>
    <xf numFmtId="0" fontId="23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</cellXfs>
  <cellStyles count="5">
    <cellStyle name="桁区切り" xfId="1" builtinId="6"/>
    <cellStyle name="桁区切り 4" xfId="4"/>
    <cellStyle name="標準" xfId="0" builtinId="0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220980</xdr:colOff>
      <xdr:row>12</xdr:row>
      <xdr:rowOff>38100</xdr:rowOff>
    </xdr:from>
    <xdr:to>
      <xdr:col>14</xdr:col>
      <xdr:colOff>205740</xdr:colOff>
      <xdr:row>12</xdr:row>
      <xdr:rowOff>198120</xdr:rowOff>
    </xdr:to>
    <xdr:sp macro="" textlink="">
      <xdr:nvSpPr>
        <xdr:cNvPr id="2" name="円/楕円 1"/>
        <xdr:cNvSpPr/>
      </xdr:nvSpPr>
      <xdr:spPr>
        <a:xfrm>
          <a:off x="4381500" y="2674620"/>
          <a:ext cx="701040" cy="1600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205740</xdr:colOff>
      <xdr:row>14</xdr:row>
      <xdr:rowOff>160020</xdr:rowOff>
    </xdr:to>
    <xdr:sp macro="" textlink="">
      <xdr:nvSpPr>
        <xdr:cNvPr id="4" name="円/楕円 3"/>
        <xdr:cNvSpPr/>
      </xdr:nvSpPr>
      <xdr:spPr>
        <a:xfrm>
          <a:off x="3665220" y="3048000"/>
          <a:ext cx="701040" cy="1600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</xdr:colOff>
      <xdr:row>6</xdr:row>
      <xdr:rowOff>95250</xdr:rowOff>
    </xdr:from>
    <xdr:to>
      <xdr:col>9</xdr:col>
      <xdr:colOff>304800</xdr:colOff>
      <xdr:row>8</xdr:row>
      <xdr:rowOff>209550</xdr:rowOff>
    </xdr:to>
    <xdr:sp macro="" textlink="">
      <xdr:nvSpPr>
        <xdr:cNvPr id="6" name="線吹き出し 1 (枠付き) 5"/>
        <xdr:cNvSpPr/>
      </xdr:nvSpPr>
      <xdr:spPr>
        <a:xfrm>
          <a:off x="2792730" y="1362075"/>
          <a:ext cx="1131570" cy="609600"/>
        </a:xfrm>
        <a:prstGeom prst="borderCallout1">
          <a:avLst>
            <a:gd name="adj1" fmla="val 18750"/>
            <a:gd name="adj2" fmla="val -8333"/>
            <a:gd name="adj3" fmla="val 174722"/>
            <a:gd name="adj4" fmla="val -15077"/>
          </a:avLst>
        </a:prstGeom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solidFill>
                <a:srgbClr val="FF0000"/>
              </a:solidFill>
            </a:rPr>
            <a:t>本部で貸出等必要な物品をご記入ください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abSelected="1" zoomScaleNormal="100" workbookViewId="0">
      <selection activeCell="M5" sqref="M5"/>
    </sheetView>
  </sheetViews>
  <sheetFormatPr defaultRowHeight="13.5"/>
  <cols>
    <col min="1" max="1" width="2.5" style="10" bestFit="1" customWidth="1"/>
    <col min="2" max="10" width="5.625" customWidth="1"/>
    <col min="11" max="11" width="4.125" customWidth="1"/>
    <col min="12" max="12" width="3.125" customWidth="1"/>
    <col min="13" max="13" width="4.75" customWidth="1"/>
    <col min="14" max="14" width="5.625" customWidth="1"/>
    <col min="15" max="15" width="4.5" style="9" customWidth="1"/>
    <col min="16" max="16" width="5.625" customWidth="1"/>
    <col min="17" max="17" width="4.375" customWidth="1"/>
    <col min="18" max="18" width="4" customWidth="1"/>
    <col min="19" max="20" width="5.625" customWidth="1"/>
  </cols>
  <sheetData>
    <row r="1" spans="1:18">
      <c r="A1" s="110" t="s">
        <v>0</v>
      </c>
      <c r="B1" s="11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"/>
      <c r="P1" s="4"/>
      <c r="Q1" s="4"/>
    </row>
    <row r="2" spans="1:18" ht="17.25">
      <c r="A2" s="1"/>
      <c r="B2" s="111" t="s">
        <v>60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8" ht="10.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0.100000000000001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>
        <v>2021</v>
      </c>
      <c r="N4" s="1" t="s">
        <v>29</v>
      </c>
      <c r="P4" s="8" t="s">
        <v>2</v>
      </c>
      <c r="Q4" s="1"/>
      <c r="R4" s="1" t="s">
        <v>3</v>
      </c>
    </row>
    <row r="5" spans="1:18" ht="20.100000000000001" customHeight="1">
      <c r="A5" s="1"/>
      <c r="B5" s="3" t="s">
        <v>5</v>
      </c>
      <c r="C5" s="3"/>
      <c r="D5" s="3"/>
      <c r="E5" s="3"/>
      <c r="F5" s="3"/>
      <c r="G5" s="3"/>
      <c r="H5" s="4" t="s">
        <v>4</v>
      </c>
      <c r="I5" s="4"/>
      <c r="J5" s="4"/>
      <c r="K5" s="4"/>
      <c r="L5" s="4"/>
      <c r="M5" s="4"/>
      <c r="N5" s="4"/>
      <c r="O5" s="7"/>
      <c r="P5" s="4"/>
      <c r="Q5" s="4"/>
    </row>
    <row r="6" spans="1:18" ht="20.100000000000001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"/>
      <c r="P6" s="4"/>
      <c r="Q6" s="4"/>
    </row>
    <row r="7" spans="1:18" ht="20.100000000000001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12" t="s">
        <v>28</v>
      </c>
      <c r="N7" s="112"/>
      <c r="O7" s="12"/>
      <c r="P7" s="13"/>
      <c r="Q7" s="14"/>
      <c r="R7" s="15"/>
    </row>
    <row r="8" spans="1:18" ht="20.100000000000001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3" t="s">
        <v>1</v>
      </c>
      <c r="N8" s="113"/>
      <c r="O8" s="16"/>
      <c r="P8" s="17"/>
      <c r="Q8" s="18"/>
      <c r="R8" s="19"/>
    </row>
    <row r="9" spans="1:18" ht="20.100000000000001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/>
      <c r="P9" s="4"/>
      <c r="Q9" s="4"/>
    </row>
    <row r="10" spans="1:18" ht="16.899999999999999" customHeight="1">
      <c r="A10" s="114" t="s">
        <v>33</v>
      </c>
      <c r="B10" s="115"/>
      <c r="C10" s="115"/>
      <c r="D10" s="115"/>
      <c r="E10" s="115"/>
      <c r="F10" s="116"/>
      <c r="G10" s="120" t="s">
        <v>52</v>
      </c>
      <c r="H10" s="121"/>
      <c r="I10" s="120" t="s">
        <v>34</v>
      </c>
      <c r="J10" s="121"/>
      <c r="K10" s="114" t="s">
        <v>35</v>
      </c>
      <c r="L10" s="124"/>
      <c r="M10" s="124"/>
      <c r="N10" s="124"/>
      <c r="O10" s="121"/>
      <c r="P10" s="46" t="s">
        <v>36</v>
      </c>
      <c r="Q10" s="125" t="s">
        <v>38</v>
      </c>
      <c r="R10" s="126"/>
    </row>
    <row r="11" spans="1:18" ht="16.5" customHeight="1">
      <c r="A11" s="117"/>
      <c r="B11" s="118"/>
      <c r="C11" s="118"/>
      <c r="D11" s="118"/>
      <c r="E11" s="118"/>
      <c r="F11" s="119"/>
      <c r="G11" s="122"/>
      <c r="H11" s="123"/>
      <c r="I11" s="122"/>
      <c r="J11" s="123"/>
      <c r="K11" s="122"/>
      <c r="L11" s="112"/>
      <c r="M11" s="112"/>
      <c r="N11" s="112"/>
      <c r="O11" s="123"/>
      <c r="P11" s="45" t="s">
        <v>37</v>
      </c>
      <c r="Q11" s="127"/>
      <c r="R11" s="128"/>
    </row>
    <row r="12" spans="1:18" ht="16.5" customHeight="1">
      <c r="A12" s="47" t="s">
        <v>39</v>
      </c>
      <c r="B12" s="48"/>
      <c r="C12" s="48"/>
      <c r="D12" s="48"/>
      <c r="E12" s="48"/>
      <c r="F12" s="49"/>
      <c r="G12" s="136"/>
      <c r="H12" s="138"/>
      <c r="I12" s="136"/>
      <c r="J12" s="138"/>
      <c r="K12" s="136"/>
      <c r="L12" s="137"/>
      <c r="M12" s="137"/>
      <c r="N12" s="137"/>
      <c r="O12" s="138"/>
      <c r="P12" s="96"/>
      <c r="Q12" s="90"/>
      <c r="R12" s="91"/>
    </row>
    <row r="13" spans="1:18" ht="16.5" customHeight="1">
      <c r="A13" s="141"/>
      <c r="B13" s="118"/>
      <c r="C13" s="118"/>
      <c r="D13" s="118"/>
      <c r="E13" s="118"/>
      <c r="F13" s="119"/>
      <c r="G13" s="139"/>
      <c r="H13" s="140"/>
      <c r="I13" s="139"/>
      <c r="J13" s="140"/>
      <c r="K13" s="129" t="s">
        <v>40</v>
      </c>
      <c r="L13" s="130"/>
      <c r="M13" s="130"/>
      <c r="N13" s="130"/>
      <c r="O13" s="131"/>
      <c r="P13" s="97"/>
      <c r="Q13" s="98"/>
      <c r="R13" s="99"/>
    </row>
    <row r="14" spans="1:18" ht="16.5" customHeight="1">
      <c r="A14" s="47" t="s">
        <v>39</v>
      </c>
      <c r="B14" s="48"/>
      <c r="C14" s="48"/>
      <c r="D14" s="48"/>
      <c r="E14" s="48"/>
      <c r="F14" s="49"/>
      <c r="G14" s="136"/>
      <c r="H14" s="138"/>
      <c r="I14" s="136"/>
      <c r="J14" s="138"/>
      <c r="K14" s="136"/>
      <c r="L14" s="137"/>
      <c r="M14" s="137"/>
      <c r="N14" s="137"/>
      <c r="O14" s="138"/>
      <c r="P14" s="65"/>
      <c r="Q14" s="66"/>
      <c r="R14" s="67"/>
    </row>
    <row r="15" spans="1:18" ht="16.5" customHeight="1">
      <c r="A15" s="141"/>
      <c r="B15" s="118"/>
      <c r="C15" s="118"/>
      <c r="D15" s="118"/>
      <c r="E15" s="118"/>
      <c r="F15" s="119"/>
      <c r="G15" s="139"/>
      <c r="H15" s="140"/>
      <c r="I15" s="139"/>
      <c r="J15" s="140"/>
      <c r="K15" s="129" t="s">
        <v>40</v>
      </c>
      <c r="L15" s="130"/>
      <c r="M15" s="130"/>
      <c r="N15" s="130"/>
      <c r="O15" s="131"/>
      <c r="P15" s="60"/>
      <c r="Q15" s="61"/>
      <c r="R15" s="62"/>
    </row>
    <row r="16" spans="1:18" ht="16.5" customHeight="1">
      <c r="A16" s="47" t="s">
        <v>39</v>
      </c>
      <c r="B16" s="48"/>
      <c r="C16" s="48"/>
      <c r="D16" s="48"/>
      <c r="E16" s="48"/>
      <c r="F16" s="49"/>
      <c r="G16" s="136"/>
      <c r="H16" s="138"/>
      <c r="I16" s="136"/>
      <c r="J16" s="138"/>
      <c r="K16" s="136"/>
      <c r="L16" s="137"/>
      <c r="M16" s="137"/>
      <c r="N16" s="137"/>
      <c r="O16" s="138"/>
      <c r="P16" s="65"/>
      <c r="Q16" s="66"/>
      <c r="R16" s="67"/>
    </row>
    <row r="17" spans="1:18" ht="16.5" customHeight="1">
      <c r="A17" s="141"/>
      <c r="B17" s="118"/>
      <c r="C17" s="118"/>
      <c r="D17" s="118"/>
      <c r="E17" s="118"/>
      <c r="F17" s="119"/>
      <c r="G17" s="139"/>
      <c r="H17" s="140"/>
      <c r="I17" s="139"/>
      <c r="J17" s="140"/>
      <c r="K17" s="129" t="s">
        <v>40</v>
      </c>
      <c r="L17" s="130"/>
      <c r="M17" s="130"/>
      <c r="N17" s="130"/>
      <c r="O17" s="131"/>
      <c r="P17" s="65"/>
      <c r="Q17" s="66"/>
      <c r="R17" s="67"/>
    </row>
    <row r="18" spans="1:18" ht="16.5" customHeight="1">
      <c r="A18" s="47" t="s">
        <v>39</v>
      </c>
      <c r="B18" s="48"/>
      <c r="C18" s="48"/>
      <c r="D18" s="48"/>
      <c r="E18" s="48"/>
      <c r="F18" s="49"/>
      <c r="G18" s="136"/>
      <c r="H18" s="138"/>
      <c r="I18" s="136"/>
      <c r="J18" s="138"/>
      <c r="K18" s="136"/>
      <c r="L18" s="137"/>
      <c r="M18" s="137"/>
      <c r="N18" s="137"/>
      <c r="O18" s="138"/>
      <c r="P18" s="52"/>
      <c r="Q18" s="53"/>
      <c r="R18" s="54"/>
    </row>
    <row r="19" spans="1:18" ht="16.5" customHeight="1">
      <c r="A19" s="141"/>
      <c r="B19" s="118"/>
      <c r="C19" s="118"/>
      <c r="D19" s="118"/>
      <c r="E19" s="118"/>
      <c r="F19" s="119"/>
      <c r="G19" s="139"/>
      <c r="H19" s="140"/>
      <c r="I19" s="139"/>
      <c r="J19" s="140"/>
      <c r="K19" s="129" t="s">
        <v>40</v>
      </c>
      <c r="L19" s="130"/>
      <c r="M19" s="130"/>
      <c r="N19" s="130"/>
      <c r="O19" s="131"/>
      <c r="P19" s="60"/>
      <c r="Q19" s="61"/>
      <c r="R19" s="62"/>
    </row>
    <row r="20" spans="1:18" ht="16.5" customHeight="1">
      <c r="A20" s="47" t="s">
        <v>39</v>
      </c>
      <c r="B20" s="48"/>
      <c r="C20" s="48"/>
      <c r="D20" s="48"/>
      <c r="E20" s="48"/>
      <c r="F20" s="49"/>
      <c r="G20" s="136"/>
      <c r="H20" s="138"/>
      <c r="I20" s="136"/>
      <c r="J20" s="138"/>
      <c r="K20" s="136"/>
      <c r="L20" s="137"/>
      <c r="M20" s="137"/>
      <c r="N20" s="137"/>
      <c r="O20" s="138"/>
      <c r="P20" s="65"/>
      <c r="Q20" s="66"/>
      <c r="R20" s="67"/>
    </row>
    <row r="21" spans="1:18" ht="16.5" customHeight="1">
      <c r="A21" s="141"/>
      <c r="B21" s="118"/>
      <c r="C21" s="118"/>
      <c r="D21" s="118"/>
      <c r="E21" s="118"/>
      <c r="F21" s="119"/>
      <c r="G21" s="139"/>
      <c r="H21" s="140"/>
      <c r="I21" s="139"/>
      <c r="J21" s="140"/>
      <c r="K21" s="129" t="s">
        <v>40</v>
      </c>
      <c r="L21" s="130"/>
      <c r="M21" s="130"/>
      <c r="N21" s="130"/>
      <c r="O21" s="131"/>
      <c r="P21" s="60"/>
      <c r="Q21" s="61"/>
      <c r="R21" s="62"/>
    </row>
    <row r="22" spans="1:18" ht="16.5" customHeight="1">
      <c r="A22" s="47" t="s">
        <v>39</v>
      </c>
      <c r="B22" s="48"/>
      <c r="C22" s="48"/>
      <c r="D22" s="48"/>
      <c r="E22" s="48"/>
      <c r="F22" s="49"/>
      <c r="G22" s="136"/>
      <c r="H22" s="138"/>
      <c r="I22" s="136"/>
      <c r="J22" s="138"/>
      <c r="K22" s="136"/>
      <c r="L22" s="137"/>
      <c r="M22" s="137"/>
      <c r="N22" s="137"/>
      <c r="O22" s="138"/>
      <c r="P22" s="65"/>
      <c r="Q22" s="66"/>
      <c r="R22" s="67"/>
    </row>
    <row r="23" spans="1:18" ht="16.5" customHeight="1">
      <c r="A23" s="141"/>
      <c r="B23" s="118"/>
      <c r="C23" s="118"/>
      <c r="D23" s="118"/>
      <c r="E23" s="118"/>
      <c r="F23" s="119"/>
      <c r="G23" s="139"/>
      <c r="H23" s="140"/>
      <c r="I23" s="139"/>
      <c r="J23" s="140"/>
      <c r="K23" s="129" t="s">
        <v>40</v>
      </c>
      <c r="L23" s="130"/>
      <c r="M23" s="130"/>
      <c r="N23" s="130"/>
      <c r="O23" s="131"/>
      <c r="P23" s="65"/>
      <c r="Q23" s="66"/>
      <c r="R23" s="67"/>
    </row>
    <row r="24" spans="1:18" ht="16.149999999999999" customHeight="1">
      <c r="A24" s="47" t="s">
        <v>39</v>
      </c>
      <c r="B24" s="48"/>
      <c r="C24" s="48"/>
      <c r="D24" s="48"/>
      <c r="E24" s="48"/>
      <c r="F24" s="49"/>
      <c r="G24" s="136"/>
      <c r="H24" s="138"/>
      <c r="I24" s="136"/>
      <c r="J24" s="138"/>
      <c r="K24" s="136"/>
      <c r="L24" s="137"/>
      <c r="M24" s="137"/>
      <c r="N24" s="137"/>
      <c r="O24" s="138"/>
      <c r="P24" s="73"/>
      <c r="Q24" s="71"/>
      <c r="R24" s="74"/>
    </row>
    <row r="25" spans="1:18" ht="13.9" customHeight="1">
      <c r="A25" s="141"/>
      <c r="B25" s="118"/>
      <c r="C25" s="118"/>
      <c r="D25" s="118"/>
      <c r="E25" s="118"/>
      <c r="F25" s="119"/>
      <c r="G25" s="139"/>
      <c r="H25" s="140"/>
      <c r="I25" s="139"/>
      <c r="J25" s="140"/>
      <c r="K25" s="129" t="s">
        <v>40</v>
      </c>
      <c r="L25" s="130"/>
      <c r="M25" s="130"/>
      <c r="N25" s="130"/>
      <c r="O25" s="131"/>
      <c r="P25" s="79"/>
      <c r="Q25" s="78"/>
      <c r="R25" s="80"/>
    </row>
    <row r="26" spans="1:18" ht="16.5" customHeight="1">
      <c r="A26" s="47" t="s">
        <v>39</v>
      </c>
      <c r="B26" s="48"/>
      <c r="C26" s="48"/>
      <c r="D26" s="48"/>
      <c r="E26" s="48"/>
      <c r="F26" s="49"/>
      <c r="G26" s="136"/>
      <c r="H26" s="138"/>
      <c r="I26" s="136"/>
      <c r="J26" s="138"/>
      <c r="K26" s="136"/>
      <c r="L26" s="137"/>
      <c r="M26" s="137"/>
      <c r="N26" s="137"/>
      <c r="O26" s="138"/>
      <c r="P26" s="65"/>
      <c r="Q26" s="66"/>
      <c r="R26" s="67"/>
    </row>
    <row r="27" spans="1:18" ht="16.5" customHeight="1">
      <c r="A27" s="141"/>
      <c r="B27" s="118"/>
      <c r="C27" s="118"/>
      <c r="D27" s="118"/>
      <c r="E27" s="118"/>
      <c r="F27" s="119"/>
      <c r="G27" s="139"/>
      <c r="H27" s="140"/>
      <c r="I27" s="139"/>
      <c r="J27" s="140"/>
      <c r="K27" s="129" t="s">
        <v>40</v>
      </c>
      <c r="L27" s="130"/>
      <c r="M27" s="130"/>
      <c r="N27" s="130"/>
      <c r="O27" s="131"/>
      <c r="P27" s="65"/>
      <c r="Q27" s="66"/>
      <c r="R27" s="67"/>
    </row>
    <row r="28" spans="1:18" ht="16.149999999999999" customHeight="1">
      <c r="A28" s="47" t="s">
        <v>39</v>
      </c>
      <c r="B28" s="48"/>
      <c r="C28" s="48"/>
      <c r="D28" s="48"/>
      <c r="E28" s="48"/>
      <c r="F28" s="49"/>
      <c r="G28" s="136"/>
      <c r="H28" s="138"/>
      <c r="I28" s="136"/>
      <c r="J28" s="138"/>
      <c r="K28" s="136"/>
      <c r="L28" s="137"/>
      <c r="M28" s="137"/>
      <c r="N28" s="137"/>
      <c r="O28" s="138"/>
      <c r="P28" s="73"/>
      <c r="Q28" s="71"/>
      <c r="R28" s="74"/>
    </row>
    <row r="29" spans="1:18" ht="13.9" customHeight="1">
      <c r="A29" s="141"/>
      <c r="B29" s="118"/>
      <c r="C29" s="118"/>
      <c r="D29" s="118"/>
      <c r="E29" s="118"/>
      <c r="F29" s="119"/>
      <c r="G29" s="139"/>
      <c r="H29" s="140"/>
      <c r="I29" s="139"/>
      <c r="J29" s="140"/>
      <c r="K29" s="129" t="s">
        <v>40</v>
      </c>
      <c r="L29" s="130"/>
      <c r="M29" s="130"/>
      <c r="N29" s="130"/>
      <c r="O29" s="131"/>
      <c r="P29" s="79"/>
      <c r="Q29" s="78"/>
      <c r="R29" s="80"/>
    </row>
    <row r="30" spans="1:18" ht="16.5" customHeight="1">
      <c r="A30" s="47" t="s">
        <v>39</v>
      </c>
      <c r="B30" s="48"/>
      <c r="C30" s="48"/>
      <c r="D30" s="48"/>
      <c r="E30" s="48"/>
      <c r="F30" s="49"/>
      <c r="G30" s="136"/>
      <c r="H30" s="138"/>
      <c r="I30" s="136"/>
      <c r="J30" s="138"/>
      <c r="K30" s="136"/>
      <c r="L30" s="137"/>
      <c r="M30" s="137"/>
      <c r="N30" s="137"/>
      <c r="O30" s="138"/>
      <c r="P30" s="65"/>
      <c r="Q30" s="66"/>
      <c r="R30" s="67"/>
    </row>
    <row r="31" spans="1:18" ht="16.5" customHeight="1">
      <c r="A31" s="55"/>
      <c r="B31" s="56"/>
      <c r="C31" s="56"/>
      <c r="D31" s="56"/>
      <c r="E31" s="56"/>
      <c r="F31" s="57"/>
      <c r="G31" s="139"/>
      <c r="H31" s="140"/>
      <c r="I31" s="139"/>
      <c r="J31" s="140"/>
      <c r="K31" s="129" t="s">
        <v>40</v>
      </c>
      <c r="L31" s="130"/>
      <c r="M31" s="130"/>
      <c r="N31" s="130"/>
      <c r="O31" s="131"/>
      <c r="P31" s="65"/>
      <c r="Q31" s="66"/>
      <c r="R31" s="67"/>
    </row>
    <row r="32" spans="1:18" ht="16.149999999999999" customHeight="1">
      <c r="A32" s="47" t="s">
        <v>39</v>
      </c>
      <c r="B32" s="48"/>
      <c r="C32" s="48"/>
      <c r="D32" s="48"/>
      <c r="E32" s="48"/>
      <c r="F32" s="49"/>
      <c r="G32" s="136"/>
      <c r="H32" s="138"/>
      <c r="I32" s="136"/>
      <c r="J32" s="138"/>
      <c r="K32" s="136"/>
      <c r="L32" s="137"/>
      <c r="M32" s="137"/>
      <c r="N32" s="137"/>
      <c r="O32" s="138"/>
      <c r="P32" s="84"/>
      <c r="Q32" s="81"/>
      <c r="R32" s="74"/>
    </row>
    <row r="33" spans="1:18" ht="14.25" customHeight="1">
      <c r="A33" s="55"/>
      <c r="B33" s="56"/>
      <c r="C33" s="56"/>
      <c r="D33" s="56"/>
      <c r="E33" s="56"/>
      <c r="F33" s="57"/>
      <c r="G33" s="139"/>
      <c r="H33" s="140"/>
      <c r="I33" s="139"/>
      <c r="J33" s="140"/>
      <c r="K33" s="129" t="s">
        <v>40</v>
      </c>
      <c r="L33" s="130"/>
      <c r="M33" s="130"/>
      <c r="N33" s="130"/>
      <c r="O33" s="131"/>
      <c r="P33" s="79"/>
      <c r="Q33" s="75"/>
      <c r="R33" s="80"/>
    </row>
    <row r="34" spans="1:18" ht="24.95" customHeight="1">
      <c r="A34" s="21"/>
      <c r="B34" s="11" t="s">
        <v>30</v>
      </c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  <c r="P34" s="4"/>
      <c r="Q34" s="23"/>
    </row>
    <row r="35" spans="1:18" ht="20.100000000000001" customHeight="1">
      <c r="A35" s="132" t="s">
        <v>8</v>
      </c>
      <c r="B35" s="132"/>
      <c r="C35" s="132"/>
      <c r="D35" s="133" t="s">
        <v>19</v>
      </c>
      <c r="E35" s="133"/>
      <c r="F35" s="134" t="s">
        <v>27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35"/>
    </row>
    <row r="36" spans="1:18" ht="20.100000000000001" customHeight="1">
      <c r="A36" s="142" t="s">
        <v>9</v>
      </c>
      <c r="B36" s="142"/>
      <c r="C36" s="142"/>
      <c r="D36" s="143">
        <f>Q36+Q37</f>
        <v>0</v>
      </c>
      <c r="E36" s="143"/>
      <c r="F36" s="144" t="s">
        <v>18</v>
      </c>
      <c r="G36" s="145"/>
      <c r="H36" s="37">
        <v>3000</v>
      </c>
      <c r="I36" s="27" t="s">
        <v>12</v>
      </c>
      <c r="J36" s="28"/>
      <c r="K36" s="38" t="s">
        <v>6</v>
      </c>
      <c r="L36" s="38"/>
      <c r="M36" s="22" t="s">
        <v>12</v>
      </c>
      <c r="N36" s="26"/>
      <c r="O36" s="38" t="s">
        <v>7</v>
      </c>
      <c r="P36" s="22" t="s">
        <v>14</v>
      </c>
      <c r="Q36" s="146"/>
      <c r="R36" s="147"/>
    </row>
    <row r="37" spans="1:18" ht="20.100000000000001" customHeight="1">
      <c r="A37" s="142"/>
      <c r="B37" s="142"/>
      <c r="C37" s="142"/>
      <c r="D37" s="143"/>
      <c r="E37" s="143"/>
      <c r="F37" s="148" t="s">
        <v>15</v>
      </c>
      <c r="G37" s="149"/>
      <c r="H37" s="31">
        <v>600</v>
      </c>
      <c r="I37" s="30" t="s">
        <v>12</v>
      </c>
      <c r="J37" s="31"/>
      <c r="K37" s="39" t="s">
        <v>6</v>
      </c>
      <c r="L37" s="39"/>
      <c r="M37" s="32" t="s">
        <v>12</v>
      </c>
      <c r="N37" s="29"/>
      <c r="O37" s="39" t="s">
        <v>7</v>
      </c>
      <c r="P37" s="32" t="s">
        <v>14</v>
      </c>
      <c r="Q37" s="150"/>
      <c r="R37" s="151"/>
    </row>
    <row r="38" spans="1:18" ht="20.100000000000001" customHeight="1">
      <c r="A38" s="142" t="s">
        <v>10</v>
      </c>
      <c r="B38" s="142"/>
      <c r="C38" s="142"/>
      <c r="D38" s="143">
        <f>Q38+Q39</f>
        <v>0</v>
      </c>
      <c r="E38" s="143"/>
      <c r="F38" s="144" t="s">
        <v>21</v>
      </c>
      <c r="G38" s="145"/>
      <c r="H38" s="25"/>
      <c r="I38" s="25"/>
      <c r="J38" s="25"/>
      <c r="K38" s="38" t="s">
        <v>24</v>
      </c>
      <c r="L38" s="38"/>
      <c r="M38" s="22" t="s">
        <v>12</v>
      </c>
      <c r="N38" s="28">
        <v>0</v>
      </c>
      <c r="O38" s="22" t="s">
        <v>22</v>
      </c>
      <c r="P38" s="22" t="s">
        <v>14</v>
      </c>
      <c r="Q38" s="146">
        <f>SUM(I38*N38)</f>
        <v>0</v>
      </c>
      <c r="R38" s="147"/>
    </row>
    <row r="39" spans="1:18" ht="20.100000000000001" customHeight="1">
      <c r="A39" s="142"/>
      <c r="B39" s="142"/>
      <c r="C39" s="142"/>
      <c r="D39" s="143"/>
      <c r="E39" s="143"/>
      <c r="F39" s="148" t="s">
        <v>32</v>
      </c>
      <c r="G39" s="149"/>
      <c r="H39" s="15"/>
      <c r="I39" s="15"/>
      <c r="J39" s="29"/>
      <c r="K39" s="30"/>
      <c r="L39" s="30"/>
      <c r="M39" s="31"/>
      <c r="N39" s="32"/>
      <c r="O39" s="32"/>
      <c r="P39" s="33"/>
      <c r="Q39" s="150"/>
      <c r="R39" s="151"/>
    </row>
    <row r="40" spans="1:18" ht="20.100000000000001" customHeight="1">
      <c r="A40" s="142" t="s">
        <v>11</v>
      </c>
      <c r="B40" s="142"/>
      <c r="C40" s="142"/>
      <c r="D40" s="143">
        <f>Q40+Q41+Q42</f>
        <v>0</v>
      </c>
      <c r="E40" s="143"/>
      <c r="F40" s="144" t="s">
        <v>23</v>
      </c>
      <c r="G40" s="145"/>
      <c r="H40" s="20"/>
      <c r="I40" s="20"/>
      <c r="J40" s="25">
        <v>25</v>
      </c>
      <c r="K40" s="38" t="s">
        <v>24</v>
      </c>
      <c r="L40" s="38"/>
      <c r="M40" s="22" t="s">
        <v>12</v>
      </c>
      <c r="N40" s="28"/>
      <c r="O40" s="22" t="s">
        <v>25</v>
      </c>
      <c r="P40" s="22" t="s">
        <v>14</v>
      </c>
      <c r="Q40" s="146">
        <f>SUM(I40*N40)</f>
        <v>0</v>
      </c>
      <c r="R40" s="147"/>
    </row>
    <row r="41" spans="1:18" ht="20.100000000000001" customHeight="1">
      <c r="A41" s="142"/>
      <c r="B41" s="142"/>
      <c r="C41" s="142"/>
      <c r="D41" s="143"/>
      <c r="E41" s="143"/>
      <c r="F41" s="155" t="s">
        <v>23</v>
      </c>
      <c r="G41" s="156"/>
      <c r="H41" s="23"/>
      <c r="I41" s="23"/>
      <c r="J41" s="24">
        <v>10</v>
      </c>
      <c r="K41" s="34" t="s">
        <v>55</v>
      </c>
      <c r="L41" s="34"/>
      <c r="M41" s="35" t="s">
        <v>56</v>
      </c>
      <c r="N41" s="36"/>
      <c r="O41" s="21" t="s">
        <v>25</v>
      </c>
      <c r="P41" s="21" t="s">
        <v>57</v>
      </c>
      <c r="Q41" s="157">
        <f>J41*N41</f>
        <v>0</v>
      </c>
      <c r="R41" s="158"/>
    </row>
    <row r="42" spans="1:18" ht="20.100000000000001" customHeight="1">
      <c r="A42" s="142"/>
      <c r="B42" s="142"/>
      <c r="C42" s="142"/>
      <c r="D42" s="143"/>
      <c r="E42" s="143"/>
      <c r="F42" s="159"/>
      <c r="G42" s="160"/>
      <c r="H42" s="14"/>
      <c r="I42" s="14"/>
      <c r="J42" s="14"/>
      <c r="K42" s="14"/>
      <c r="L42" s="14"/>
      <c r="M42" s="14"/>
      <c r="N42" s="14"/>
      <c r="O42" s="12"/>
      <c r="P42" s="14"/>
      <c r="Q42" s="161"/>
      <c r="R42" s="162"/>
    </row>
    <row r="43" spans="1:18" ht="20.100000000000001" customHeight="1">
      <c r="A43" s="142" t="s">
        <v>20</v>
      </c>
      <c r="B43" s="142"/>
      <c r="C43" s="142"/>
      <c r="D43" s="169">
        <f>Q43</f>
        <v>0</v>
      </c>
      <c r="E43" s="169"/>
      <c r="F43" s="170" t="s">
        <v>31</v>
      </c>
      <c r="G43" s="171"/>
      <c r="H43" s="171"/>
      <c r="I43" s="18"/>
      <c r="J43" s="18"/>
      <c r="K43" s="18"/>
      <c r="L43" s="18"/>
      <c r="M43" s="18"/>
      <c r="N43" s="18"/>
      <c r="O43" s="16"/>
      <c r="P43" s="18"/>
      <c r="Q43" s="172"/>
      <c r="R43" s="173"/>
    </row>
    <row r="44" spans="1:18" ht="20.100000000000001" customHeight="1" thickBot="1">
      <c r="A44" s="174"/>
      <c r="B44" s="174"/>
      <c r="C44" s="174"/>
      <c r="D44" s="152"/>
      <c r="E44" s="152"/>
      <c r="F44" s="100"/>
      <c r="G44" s="101"/>
      <c r="H44" s="40"/>
      <c r="I44" s="40"/>
      <c r="J44" s="40"/>
      <c r="K44" s="40"/>
      <c r="L44" s="40"/>
      <c r="M44" s="40"/>
      <c r="N44" s="40"/>
      <c r="O44" s="41"/>
      <c r="P44" s="40"/>
      <c r="Q44" s="153"/>
      <c r="R44" s="154"/>
    </row>
    <row r="45" spans="1:18" ht="24.95" customHeight="1" thickBot="1">
      <c r="A45" s="163" t="s">
        <v>26</v>
      </c>
      <c r="B45" s="164"/>
      <c r="C45" s="164"/>
      <c r="D45" s="165">
        <f>SUM(D36:D44)</f>
        <v>0</v>
      </c>
      <c r="E45" s="166"/>
      <c r="F45" s="42"/>
      <c r="G45" s="43"/>
      <c r="H45" s="43"/>
      <c r="I45" s="43"/>
      <c r="J45" s="43"/>
      <c r="K45" s="43"/>
      <c r="L45" s="43"/>
      <c r="M45" s="43"/>
      <c r="N45" s="43"/>
      <c r="O45" s="44"/>
      <c r="P45" s="43"/>
      <c r="Q45" s="167"/>
      <c r="R45" s="168"/>
    </row>
    <row r="46" spans="1:18" ht="24.95" customHeight="1"/>
    <row r="47" spans="1:18" ht="24.95" customHeight="1"/>
    <row r="48" spans="1:1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</sheetData>
  <mergeCells count="95">
    <mergeCell ref="A29:F29"/>
    <mergeCell ref="I26:J27"/>
    <mergeCell ref="I28:J29"/>
    <mergeCell ref="A13:F13"/>
    <mergeCell ref="A15:F15"/>
    <mergeCell ref="G26:H27"/>
    <mergeCell ref="A17:F17"/>
    <mergeCell ref="A19:F19"/>
    <mergeCell ref="A21:F21"/>
    <mergeCell ref="I24:J25"/>
    <mergeCell ref="A23:F23"/>
    <mergeCell ref="I16:J17"/>
    <mergeCell ref="I18:J19"/>
    <mergeCell ref="I20:J21"/>
    <mergeCell ref="A25:F25"/>
    <mergeCell ref="G22:H23"/>
    <mergeCell ref="G24:H25"/>
    <mergeCell ref="K27:O27"/>
    <mergeCell ref="K23:O23"/>
    <mergeCell ref="G12:H13"/>
    <mergeCell ref="G14:H15"/>
    <mergeCell ref="G16:H17"/>
    <mergeCell ref="G18:H19"/>
    <mergeCell ref="G20:H21"/>
    <mergeCell ref="K15:O15"/>
    <mergeCell ref="K17:O17"/>
    <mergeCell ref="K19:O19"/>
    <mergeCell ref="K21:O21"/>
    <mergeCell ref="I22:J23"/>
    <mergeCell ref="K13:O13"/>
    <mergeCell ref="I12:J13"/>
    <mergeCell ref="I14:J15"/>
    <mergeCell ref="K25:O25"/>
    <mergeCell ref="A45:C45"/>
    <mergeCell ref="D45:E45"/>
    <mergeCell ref="Q45:R45"/>
    <mergeCell ref="K12:O12"/>
    <mergeCell ref="K14:O14"/>
    <mergeCell ref="K16:O16"/>
    <mergeCell ref="K18:O18"/>
    <mergeCell ref="K20:O20"/>
    <mergeCell ref="K22:O22"/>
    <mergeCell ref="K24:O24"/>
    <mergeCell ref="A43:C43"/>
    <mergeCell ref="D43:E43"/>
    <mergeCell ref="F43:H43"/>
    <mergeCell ref="Q43:R43"/>
    <mergeCell ref="A44:C44"/>
    <mergeCell ref="D44:E44"/>
    <mergeCell ref="Q44:R44"/>
    <mergeCell ref="A40:C42"/>
    <mergeCell ref="D40:E42"/>
    <mergeCell ref="F40:G40"/>
    <mergeCell ref="Q40:R40"/>
    <mergeCell ref="F41:G41"/>
    <mergeCell ref="Q41:R41"/>
    <mergeCell ref="F42:G42"/>
    <mergeCell ref="Q42:R42"/>
    <mergeCell ref="A38:C39"/>
    <mergeCell ref="D38:E39"/>
    <mergeCell ref="F38:G38"/>
    <mergeCell ref="Q38:R38"/>
    <mergeCell ref="F39:G39"/>
    <mergeCell ref="Q39:R39"/>
    <mergeCell ref="A36:C37"/>
    <mergeCell ref="D36:E37"/>
    <mergeCell ref="F36:G36"/>
    <mergeCell ref="Q36:R36"/>
    <mergeCell ref="F37:G37"/>
    <mergeCell ref="Q37:R37"/>
    <mergeCell ref="K33:O33"/>
    <mergeCell ref="A35:C35"/>
    <mergeCell ref="D35:E35"/>
    <mergeCell ref="F35:R35"/>
    <mergeCell ref="K26:O26"/>
    <mergeCell ref="K28:O28"/>
    <mergeCell ref="I32:J33"/>
    <mergeCell ref="K32:O32"/>
    <mergeCell ref="K29:O29"/>
    <mergeCell ref="K31:O31"/>
    <mergeCell ref="I30:J31"/>
    <mergeCell ref="K30:O30"/>
    <mergeCell ref="G28:H29"/>
    <mergeCell ref="G30:H31"/>
    <mergeCell ref="G32:H33"/>
    <mergeCell ref="A27:F27"/>
    <mergeCell ref="A1:B1"/>
    <mergeCell ref="B2:Q2"/>
    <mergeCell ref="M7:N7"/>
    <mergeCell ref="M8:N8"/>
    <mergeCell ref="A10:F11"/>
    <mergeCell ref="G10:H11"/>
    <mergeCell ref="I10:J11"/>
    <mergeCell ref="K10:O11"/>
    <mergeCell ref="Q10:R11"/>
  </mergeCells>
  <phoneticPr fontId="4"/>
  <pageMargins left="0.78740157480314965" right="0.51181102362204722" top="0.70866141732283472" bottom="0.55118110236220474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opLeftCell="A28" zoomScaleNormal="100" workbookViewId="0">
      <selection activeCell="M5" sqref="M5"/>
    </sheetView>
  </sheetViews>
  <sheetFormatPr defaultRowHeight="13.5"/>
  <cols>
    <col min="1" max="1" width="2.5" style="10" bestFit="1" customWidth="1"/>
    <col min="2" max="10" width="5.625" customWidth="1"/>
    <col min="11" max="11" width="4.125" customWidth="1"/>
    <col min="12" max="12" width="3.125" customWidth="1"/>
    <col min="13" max="13" width="4.75" customWidth="1"/>
    <col min="14" max="14" width="5.625" customWidth="1"/>
    <col min="15" max="15" width="4.5" style="9" customWidth="1"/>
    <col min="16" max="16" width="5.625" customWidth="1"/>
    <col min="17" max="17" width="4.375" customWidth="1"/>
    <col min="18" max="18" width="4" customWidth="1"/>
    <col min="19" max="20" width="5.625" customWidth="1"/>
  </cols>
  <sheetData>
    <row r="1" spans="1:18">
      <c r="A1" s="110" t="s">
        <v>0</v>
      </c>
      <c r="B1" s="110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"/>
      <c r="P1" s="4"/>
      <c r="Q1" s="4"/>
    </row>
    <row r="2" spans="1:18" ht="17.25">
      <c r="A2" s="1"/>
      <c r="B2" s="111" t="s">
        <v>59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</row>
    <row r="3" spans="1:18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2"/>
      <c r="N3" s="2"/>
      <c r="O3" s="2"/>
      <c r="P3" s="2"/>
      <c r="Q3" s="2"/>
    </row>
    <row r="4" spans="1:18" ht="20.100000000000001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>
        <v>2021</v>
      </c>
      <c r="N4" s="1" t="s">
        <v>29</v>
      </c>
      <c r="P4" s="8" t="s">
        <v>2</v>
      </c>
      <c r="Q4" s="1"/>
      <c r="R4" s="1" t="s">
        <v>3</v>
      </c>
    </row>
    <row r="5" spans="1:18" ht="20.100000000000001" customHeight="1">
      <c r="A5" s="1"/>
      <c r="B5" s="3" t="s">
        <v>5</v>
      </c>
      <c r="C5" s="3"/>
      <c r="D5" s="3"/>
      <c r="E5" s="3"/>
      <c r="F5" s="3"/>
      <c r="G5" s="3"/>
      <c r="H5" s="4" t="s">
        <v>4</v>
      </c>
      <c r="I5" s="4"/>
      <c r="J5" s="4"/>
      <c r="K5" s="4"/>
      <c r="L5" s="4"/>
      <c r="M5" s="4"/>
      <c r="N5" s="4"/>
      <c r="O5" s="7"/>
      <c r="P5" s="4"/>
      <c r="Q5" s="4"/>
    </row>
    <row r="6" spans="1:18" ht="20.100000000000001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"/>
      <c r="P6" s="4"/>
      <c r="Q6" s="4"/>
    </row>
    <row r="7" spans="1:18" ht="20.100000000000001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12" t="s">
        <v>28</v>
      </c>
      <c r="N7" s="112"/>
      <c r="O7" s="12"/>
      <c r="P7" s="13"/>
      <c r="Q7" s="14"/>
      <c r="R7" s="15"/>
    </row>
    <row r="8" spans="1:18" ht="20.100000000000001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3" t="s">
        <v>1</v>
      </c>
      <c r="N8" s="113"/>
      <c r="O8" s="16"/>
      <c r="P8" s="17"/>
      <c r="Q8" s="18"/>
      <c r="R8" s="19"/>
    </row>
    <row r="9" spans="1:18" ht="20.100000000000001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/>
      <c r="P9" s="4"/>
      <c r="Q9" s="4"/>
    </row>
    <row r="10" spans="1:18" ht="16.899999999999999" customHeight="1">
      <c r="A10" s="114" t="s">
        <v>50</v>
      </c>
      <c r="B10" s="115"/>
      <c r="C10" s="115"/>
      <c r="D10" s="115"/>
      <c r="E10" s="115"/>
      <c r="F10" s="116"/>
      <c r="G10" s="120" t="s">
        <v>52</v>
      </c>
      <c r="H10" s="121"/>
      <c r="I10" s="120" t="s">
        <v>34</v>
      </c>
      <c r="J10" s="121"/>
      <c r="K10" s="114" t="s">
        <v>35</v>
      </c>
      <c r="L10" s="124"/>
      <c r="M10" s="124"/>
      <c r="N10" s="124"/>
      <c r="O10" s="121"/>
      <c r="P10" s="46" t="s">
        <v>36</v>
      </c>
      <c r="Q10" s="125" t="s">
        <v>38</v>
      </c>
      <c r="R10" s="126"/>
    </row>
    <row r="11" spans="1:18" ht="16.5" customHeight="1">
      <c r="A11" s="117"/>
      <c r="B11" s="118"/>
      <c r="C11" s="118"/>
      <c r="D11" s="118"/>
      <c r="E11" s="118"/>
      <c r="F11" s="119"/>
      <c r="G11" s="122"/>
      <c r="H11" s="123"/>
      <c r="I11" s="122"/>
      <c r="J11" s="123"/>
      <c r="K11" s="122"/>
      <c r="L11" s="112"/>
      <c r="M11" s="112"/>
      <c r="N11" s="112"/>
      <c r="O11" s="123"/>
      <c r="P11" s="45" t="s">
        <v>37</v>
      </c>
      <c r="Q11" s="127"/>
      <c r="R11" s="128"/>
    </row>
    <row r="12" spans="1:18" ht="16.5" customHeight="1">
      <c r="A12" s="47" t="s">
        <v>39</v>
      </c>
      <c r="B12" s="48"/>
      <c r="C12" s="48"/>
      <c r="D12" s="48"/>
      <c r="E12" s="48"/>
      <c r="F12" s="49"/>
      <c r="G12" s="185" t="s">
        <v>42</v>
      </c>
      <c r="H12" s="186"/>
      <c r="I12" s="200" t="s">
        <v>46</v>
      </c>
      <c r="J12" s="186"/>
      <c r="K12" s="187" t="s">
        <v>45</v>
      </c>
      <c r="L12" s="203"/>
      <c r="M12" s="203"/>
      <c r="N12" s="203"/>
      <c r="O12" s="204"/>
      <c r="P12" s="52"/>
      <c r="Q12" s="92"/>
      <c r="R12" s="93"/>
    </row>
    <row r="13" spans="1:18" ht="16.5" customHeight="1">
      <c r="A13" s="55"/>
      <c r="B13" s="56"/>
      <c r="C13" s="89" t="s">
        <v>41</v>
      </c>
      <c r="D13" s="56"/>
      <c r="E13" s="56"/>
      <c r="F13" s="57"/>
      <c r="G13" s="207" t="s">
        <v>43</v>
      </c>
      <c r="H13" s="202"/>
      <c r="I13" s="201"/>
      <c r="J13" s="202"/>
      <c r="K13" s="159" t="s">
        <v>40</v>
      </c>
      <c r="L13" s="112"/>
      <c r="M13" s="112"/>
      <c r="N13" s="112"/>
      <c r="O13" s="123"/>
      <c r="P13" s="87">
        <v>6</v>
      </c>
      <c r="Q13" s="198">
        <v>150</v>
      </c>
      <c r="R13" s="199"/>
    </row>
    <row r="14" spans="1:18" ht="16.5" customHeight="1">
      <c r="A14" s="47" t="s">
        <v>39</v>
      </c>
      <c r="B14" s="48"/>
      <c r="C14" s="48"/>
      <c r="D14" s="48"/>
      <c r="E14" s="48"/>
      <c r="F14" s="49"/>
      <c r="G14" s="63"/>
      <c r="H14" s="64"/>
      <c r="I14" s="194" t="s">
        <v>44</v>
      </c>
      <c r="J14" s="195"/>
      <c r="K14" s="185" t="s">
        <v>47</v>
      </c>
      <c r="L14" s="205"/>
      <c r="M14" s="205"/>
      <c r="N14" s="205"/>
      <c r="O14" s="206"/>
      <c r="P14" s="88"/>
      <c r="Q14" s="94"/>
      <c r="R14" s="95"/>
    </row>
    <row r="15" spans="1:18" ht="16.5" customHeight="1">
      <c r="A15" s="55"/>
      <c r="B15" s="56"/>
      <c r="C15" s="56"/>
      <c r="D15" s="56"/>
      <c r="E15" s="56"/>
      <c r="F15" s="57"/>
      <c r="G15" s="58"/>
      <c r="H15" s="59"/>
      <c r="I15" s="196"/>
      <c r="J15" s="197"/>
      <c r="K15" s="159" t="s">
        <v>40</v>
      </c>
      <c r="L15" s="112"/>
      <c r="M15" s="112"/>
      <c r="N15" s="112"/>
      <c r="O15" s="123"/>
      <c r="P15" s="87">
        <v>3</v>
      </c>
      <c r="Q15" s="198">
        <v>20</v>
      </c>
      <c r="R15" s="199"/>
    </row>
    <row r="16" spans="1:18" ht="16.5" customHeight="1">
      <c r="A16" s="47" t="s">
        <v>39</v>
      </c>
      <c r="B16" s="48"/>
      <c r="C16" s="48"/>
      <c r="D16" s="48"/>
      <c r="E16" s="48"/>
      <c r="F16" s="49"/>
      <c r="G16" s="190" t="s">
        <v>53</v>
      </c>
      <c r="H16" s="191"/>
      <c r="I16" s="194" t="s">
        <v>51</v>
      </c>
      <c r="J16" s="195"/>
      <c r="K16" s="187" t="s">
        <v>48</v>
      </c>
      <c r="L16" s="188"/>
      <c r="M16" s="188"/>
      <c r="N16" s="188"/>
      <c r="O16" s="189"/>
      <c r="P16" s="65"/>
      <c r="Q16" s="66"/>
      <c r="R16" s="67"/>
    </row>
    <row r="17" spans="1:18" ht="16.5" customHeight="1">
      <c r="A17" s="55"/>
      <c r="B17" s="85" t="s">
        <v>49</v>
      </c>
      <c r="C17" s="86"/>
      <c r="D17" s="56"/>
      <c r="E17" s="56"/>
      <c r="F17" s="57"/>
      <c r="G17" s="192"/>
      <c r="H17" s="193"/>
      <c r="I17" s="196"/>
      <c r="J17" s="197"/>
      <c r="K17" s="159" t="s">
        <v>40</v>
      </c>
      <c r="L17" s="112"/>
      <c r="M17" s="112"/>
      <c r="N17" s="112"/>
      <c r="O17" s="123"/>
      <c r="P17" s="88">
        <v>4</v>
      </c>
      <c r="Q17" s="198">
        <v>50</v>
      </c>
      <c r="R17" s="199"/>
    </row>
    <row r="18" spans="1:18" ht="16.5" customHeight="1">
      <c r="A18" s="47" t="s">
        <v>39</v>
      </c>
      <c r="B18" s="48"/>
      <c r="C18" s="48"/>
      <c r="D18" s="48"/>
      <c r="E18" s="48"/>
      <c r="F18" s="49"/>
      <c r="G18" s="50"/>
      <c r="H18" s="51"/>
      <c r="I18" s="50"/>
      <c r="J18" s="51"/>
      <c r="K18" s="68"/>
      <c r="L18" s="38"/>
      <c r="M18" s="38"/>
      <c r="N18" s="38"/>
      <c r="O18" s="72"/>
      <c r="P18" s="52"/>
      <c r="Q18" s="53"/>
      <c r="R18" s="54"/>
    </row>
    <row r="19" spans="1:18" ht="16.5" customHeight="1">
      <c r="A19" s="55"/>
      <c r="B19" s="56"/>
      <c r="C19" s="56"/>
      <c r="D19" s="56"/>
      <c r="E19" s="56"/>
      <c r="F19" s="57"/>
      <c r="G19" s="58"/>
      <c r="H19" s="59"/>
      <c r="I19" s="58"/>
      <c r="J19" s="59"/>
      <c r="K19" s="159" t="s">
        <v>40</v>
      </c>
      <c r="L19" s="112"/>
      <c r="M19" s="112"/>
      <c r="N19" s="112"/>
      <c r="O19" s="123"/>
      <c r="P19" s="60"/>
      <c r="Q19" s="61"/>
      <c r="R19" s="62"/>
    </row>
    <row r="20" spans="1:18" ht="16.5" customHeight="1">
      <c r="A20" s="47" t="s">
        <v>39</v>
      </c>
      <c r="B20" s="48"/>
      <c r="C20" s="48"/>
      <c r="D20" s="48"/>
      <c r="E20" s="48"/>
      <c r="F20" s="49"/>
      <c r="G20" s="63"/>
      <c r="H20" s="64"/>
      <c r="I20" s="63"/>
      <c r="J20" s="64"/>
      <c r="K20" s="68"/>
      <c r="L20" s="38"/>
      <c r="M20" s="38"/>
      <c r="N20" s="38"/>
      <c r="O20" s="72"/>
      <c r="P20" s="65"/>
      <c r="Q20" s="66"/>
      <c r="R20" s="67"/>
    </row>
    <row r="21" spans="1:18" ht="16.5" customHeight="1">
      <c r="A21" s="55"/>
      <c r="B21" s="56"/>
      <c r="C21" s="56"/>
      <c r="D21" s="56"/>
      <c r="E21" s="56"/>
      <c r="F21" s="57"/>
      <c r="G21" s="58"/>
      <c r="H21" s="59"/>
      <c r="I21" s="58"/>
      <c r="J21" s="59"/>
      <c r="K21" s="159" t="s">
        <v>40</v>
      </c>
      <c r="L21" s="112"/>
      <c r="M21" s="112"/>
      <c r="N21" s="112"/>
      <c r="O21" s="123"/>
      <c r="P21" s="60"/>
      <c r="Q21" s="61"/>
      <c r="R21" s="62"/>
    </row>
    <row r="22" spans="1:18" ht="16.5" customHeight="1">
      <c r="A22" s="47" t="s">
        <v>39</v>
      </c>
      <c r="B22" s="48"/>
      <c r="C22" s="48"/>
      <c r="D22" s="48"/>
      <c r="E22" s="48"/>
      <c r="F22" s="49"/>
      <c r="G22" s="63"/>
      <c r="H22" s="64"/>
      <c r="I22" s="63"/>
      <c r="J22" s="64"/>
      <c r="K22" s="68"/>
      <c r="L22" s="38"/>
      <c r="M22" s="38"/>
      <c r="N22" s="38"/>
      <c r="O22" s="72"/>
      <c r="P22" s="65"/>
      <c r="Q22" s="66"/>
      <c r="R22" s="67"/>
    </row>
    <row r="23" spans="1:18" ht="16.5" customHeight="1">
      <c r="A23" s="55"/>
      <c r="B23" s="56"/>
      <c r="C23" s="56"/>
      <c r="D23" s="56"/>
      <c r="E23" s="56"/>
      <c r="F23" s="57"/>
      <c r="G23" s="63"/>
      <c r="H23" s="64"/>
      <c r="I23" s="63"/>
      <c r="J23" s="64"/>
      <c r="K23" s="159" t="s">
        <v>40</v>
      </c>
      <c r="L23" s="112"/>
      <c r="M23" s="112"/>
      <c r="N23" s="112"/>
      <c r="O23" s="123"/>
      <c r="P23" s="65"/>
      <c r="Q23" s="66"/>
      <c r="R23" s="67"/>
    </row>
    <row r="24" spans="1:18" ht="16.149999999999999" customHeight="1">
      <c r="A24" s="47" t="s">
        <v>39</v>
      </c>
      <c r="B24" s="48"/>
      <c r="C24" s="48"/>
      <c r="D24" s="48"/>
      <c r="E24" s="48"/>
      <c r="F24" s="49"/>
      <c r="G24" s="70"/>
      <c r="H24" s="69"/>
      <c r="I24" s="70"/>
      <c r="J24" s="69"/>
      <c r="K24" s="68"/>
      <c r="L24" s="38"/>
      <c r="M24" s="38"/>
      <c r="N24" s="38"/>
      <c r="O24" s="72"/>
      <c r="P24" s="73"/>
      <c r="Q24" s="71"/>
      <c r="R24" s="74"/>
    </row>
    <row r="25" spans="1:18" ht="13.9" customHeight="1">
      <c r="A25" s="55"/>
      <c r="B25" s="56"/>
      <c r="C25" s="56"/>
      <c r="D25" s="56"/>
      <c r="E25" s="56"/>
      <c r="F25" s="57"/>
      <c r="G25" s="77"/>
      <c r="H25" s="76"/>
      <c r="I25" s="77"/>
      <c r="J25" s="76"/>
      <c r="K25" s="159" t="s">
        <v>40</v>
      </c>
      <c r="L25" s="112"/>
      <c r="M25" s="112"/>
      <c r="N25" s="112"/>
      <c r="O25" s="123"/>
      <c r="P25" s="79"/>
      <c r="Q25" s="78"/>
      <c r="R25" s="80"/>
    </row>
    <row r="26" spans="1:18" ht="16.5" customHeight="1">
      <c r="A26" s="47" t="s">
        <v>39</v>
      </c>
      <c r="B26" s="48"/>
      <c r="C26" s="48"/>
      <c r="D26" s="48"/>
      <c r="E26" s="48"/>
      <c r="F26" s="49"/>
      <c r="G26" s="63"/>
      <c r="H26" s="64"/>
      <c r="I26" s="63"/>
      <c r="J26" s="64"/>
      <c r="K26" s="68"/>
      <c r="L26" s="38"/>
      <c r="M26" s="38"/>
      <c r="N26" s="38"/>
      <c r="O26" s="72"/>
      <c r="P26" s="65"/>
      <c r="Q26" s="66"/>
      <c r="R26" s="67"/>
    </row>
    <row r="27" spans="1:18" ht="16.5" customHeight="1">
      <c r="A27" s="55"/>
      <c r="B27" s="56"/>
      <c r="C27" s="56"/>
      <c r="D27" s="56"/>
      <c r="E27" s="56"/>
      <c r="F27" s="57"/>
      <c r="G27" s="63"/>
      <c r="H27" s="64"/>
      <c r="I27" s="63"/>
      <c r="J27" s="64"/>
      <c r="K27" s="159" t="s">
        <v>40</v>
      </c>
      <c r="L27" s="112"/>
      <c r="M27" s="112"/>
      <c r="N27" s="112"/>
      <c r="O27" s="123"/>
      <c r="P27" s="65"/>
      <c r="Q27" s="66"/>
      <c r="R27" s="67"/>
    </row>
    <row r="28" spans="1:18" ht="16.149999999999999" customHeight="1">
      <c r="A28" s="47" t="s">
        <v>39</v>
      </c>
      <c r="B28" s="48"/>
      <c r="C28" s="48"/>
      <c r="D28" s="48"/>
      <c r="E28" s="48"/>
      <c r="F28" s="49"/>
      <c r="G28" s="70"/>
      <c r="H28" s="69"/>
      <c r="I28" s="70"/>
      <c r="J28" s="69"/>
      <c r="K28" s="68"/>
      <c r="L28" s="38"/>
      <c r="M28" s="38"/>
      <c r="N28" s="38"/>
      <c r="O28" s="72"/>
      <c r="P28" s="73"/>
      <c r="Q28" s="71"/>
      <c r="R28" s="74"/>
    </row>
    <row r="29" spans="1:18" ht="13.9" customHeight="1">
      <c r="A29" s="55"/>
      <c r="B29" s="56"/>
      <c r="C29" s="56"/>
      <c r="D29" s="56"/>
      <c r="E29" s="56"/>
      <c r="F29" s="57"/>
      <c r="G29" s="77"/>
      <c r="H29" s="76"/>
      <c r="I29" s="77"/>
      <c r="J29" s="76"/>
      <c r="K29" s="159" t="s">
        <v>40</v>
      </c>
      <c r="L29" s="112"/>
      <c r="M29" s="112"/>
      <c r="N29" s="112"/>
      <c r="O29" s="123"/>
      <c r="P29" s="79"/>
      <c r="Q29" s="78"/>
      <c r="R29" s="80"/>
    </row>
    <row r="30" spans="1:18" ht="16.5" customHeight="1">
      <c r="A30" s="47" t="s">
        <v>39</v>
      </c>
      <c r="B30" s="48"/>
      <c r="C30" s="48"/>
      <c r="D30" s="48"/>
      <c r="E30" s="48"/>
      <c r="F30" s="49"/>
      <c r="G30" s="63"/>
      <c r="H30" s="64"/>
      <c r="I30" s="63"/>
      <c r="J30" s="64"/>
      <c r="K30" s="68"/>
      <c r="L30" s="38"/>
      <c r="M30" s="38"/>
      <c r="N30" s="38"/>
      <c r="O30" s="72"/>
      <c r="P30" s="65"/>
      <c r="Q30" s="66"/>
      <c r="R30" s="67"/>
    </row>
    <row r="31" spans="1:18" ht="16.5" customHeight="1">
      <c r="A31" s="55"/>
      <c r="B31" s="56"/>
      <c r="C31" s="56"/>
      <c r="D31" s="56"/>
      <c r="E31" s="56"/>
      <c r="F31" s="57"/>
      <c r="G31" s="63"/>
      <c r="H31" s="64"/>
      <c r="I31" s="63"/>
      <c r="J31" s="64"/>
      <c r="K31" s="159" t="s">
        <v>40</v>
      </c>
      <c r="L31" s="112"/>
      <c r="M31" s="112"/>
      <c r="N31" s="112"/>
      <c r="O31" s="123"/>
      <c r="P31" s="65"/>
      <c r="Q31" s="66"/>
      <c r="R31" s="67"/>
    </row>
    <row r="32" spans="1:18" ht="16.149999999999999" customHeight="1">
      <c r="A32" s="47" t="s">
        <v>39</v>
      </c>
      <c r="B32" s="48"/>
      <c r="C32" s="48"/>
      <c r="D32" s="48"/>
      <c r="E32" s="48"/>
      <c r="F32" s="49"/>
      <c r="G32" s="68"/>
      <c r="H32" s="82"/>
      <c r="I32" s="83"/>
      <c r="J32" s="69"/>
      <c r="K32" s="68"/>
      <c r="L32" s="38"/>
      <c r="M32" s="38"/>
      <c r="N32" s="38"/>
      <c r="O32" s="72"/>
      <c r="P32" s="84"/>
      <c r="Q32" s="81"/>
      <c r="R32" s="74"/>
    </row>
    <row r="33" spans="1:18" ht="14.25" customHeight="1">
      <c r="A33" s="55"/>
      <c r="B33" s="56"/>
      <c r="C33" s="56"/>
      <c r="D33" s="56"/>
      <c r="E33" s="56"/>
      <c r="F33" s="57"/>
      <c r="G33" s="77"/>
      <c r="H33" s="76"/>
      <c r="I33" s="77"/>
      <c r="J33" s="76"/>
      <c r="K33" s="159" t="s">
        <v>40</v>
      </c>
      <c r="L33" s="112"/>
      <c r="M33" s="112"/>
      <c r="N33" s="112"/>
      <c r="O33" s="123"/>
      <c r="P33" s="79"/>
      <c r="Q33" s="75"/>
      <c r="R33" s="80"/>
    </row>
    <row r="34" spans="1:18" ht="24.95" customHeight="1">
      <c r="A34" s="21"/>
      <c r="B34" s="11" t="s">
        <v>30</v>
      </c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  <c r="P34" s="4"/>
      <c r="Q34" s="23"/>
    </row>
    <row r="35" spans="1:18" ht="20.100000000000001" customHeight="1">
      <c r="A35" s="132" t="s">
        <v>8</v>
      </c>
      <c r="B35" s="132"/>
      <c r="C35" s="132"/>
      <c r="D35" s="133" t="s">
        <v>19</v>
      </c>
      <c r="E35" s="133"/>
      <c r="F35" s="134" t="s">
        <v>27</v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35"/>
    </row>
    <row r="36" spans="1:18" ht="20.100000000000001" customHeight="1">
      <c r="A36" s="142" t="s">
        <v>9</v>
      </c>
      <c r="B36" s="142"/>
      <c r="C36" s="142"/>
      <c r="D36" s="178">
        <f>Q36+Q37</f>
        <v>36000</v>
      </c>
      <c r="E36" s="178"/>
      <c r="F36" s="144" t="s">
        <v>18</v>
      </c>
      <c r="G36" s="145"/>
      <c r="H36" s="102">
        <v>3000</v>
      </c>
      <c r="I36" s="27" t="s">
        <v>12</v>
      </c>
      <c r="J36" s="104">
        <v>1</v>
      </c>
      <c r="K36" s="38" t="s">
        <v>13</v>
      </c>
      <c r="L36" s="38"/>
      <c r="M36" s="22" t="s">
        <v>17</v>
      </c>
      <c r="N36" s="104">
        <v>10</v>
      </c>
      <c r="O36" s="38" t="s">
        <v>7</v>
      </c>
      <c r="P36" s="22" t="s">
        <v>14</v>
      </c>
      <c r="Q36" s="179">
        <f>SUM(H36*J36*N36)</f>
        <v>30000</v>
      </c>
      <c r="R36" s="180"/>
    </row>
    <row r="37" spans="1:18" ht="20.100000000000001" customHeight="1">
      <c r="A37" s="142"/>
      <c r="B37" s="142"/>
      <c r="C37" s="142"/>
      <c r="D37" s="178"/>
      <c r="E37" s="178"/>
      <c r="F37" s="148" t="s">
        <v>15</v>
      </c>
      <c r="G37" s="149"/>
      <c r="H37" s="103">
        <v>600</v>
      </c>
      <c r="I37" s="30" t="s">
        <v>16</v>
      </c>
      <c r="J37" s="103">
        <v>1</v>
      </c>
      <c r="K37" s="39" t="s">
        <v>13</v>
      </c>
      <c r="L37" s="39"/>
      <c r="M37" s="32" t="s">
        <v>17</v>
      </c>
      <c r="N37" s="103">
        <v>10</v>
      </c>
      <c r="O37" s="39" t="s">
        <v>7</v>
      </c>
      <c r="P37" s="32" t="s">
        <v>14</v>
      </c>
      <c r="Q37" s="183">
        <f>SUM(H37*J37*N37)</f>
        <v>6000</v>
      </c>
      <c r="R37" s="184"/>
    </row>
    <row r="38" spans="1:18" ht="20.100000000000001" customHeight="1">
      <c r="A38" s="142" t="s">
        <v>10</v>
      </c>
      <c r="B38" s="142"/>
      <c r="C38" s="142"/>
      <c r="D38" s="178">
        <f>Q38+Q39</f>
        <v>16080</v>
      </c>
      <c r="E38" s="178"/>
      <c r="F38" s="144" t="s">
        <v>21</v>
      </c>
      <c r="G38" s="145"/>
      <c r="H38" s="25"/>
      <c r="I38" s="25"/>
      <c r="J38" s="107">
        <v>84</v>
      </c>
      <c r="K38" s="38" t="s">
        <v>24</v>
      </c>
      <c r="L38" s="38"/>
      <c r="M38" s="22" t="s">
        <v>16</v>
      </c>
      <c r="N38" s="104">
        <v>120</v>
      </c>
      <c r="O38" s="22" t="s">
        <v>22</v>
      </c>
      <c r="P38" s="22" t="s">
        <v>14</v>
      </c>
      <c r="Q38" s="179">
        <f>J38*N38</f>
        <v>10080</v>
      </c>
      <c r="R38" s="180"/>
    </row>
    <row r="39" spans="1:18" ht="20.100000000000001" customHeight="1">
      <c r="A39" s="142"/>
      <c r="B39" s="142"/>
      <c r="C39" s="142"/>
      <c r="D39" s="178"/>
      <c r="E39" s="178"/>
      <c r="F39" s="148" t="s">
        <v>32</v>
      </c>
      <c r="G39" s="149"/>
      <c r="H39" s="15"/>
      <c r="I39" s="15"/>
      <c r="J39" s="108">
        <v>1500</v>
      </c>
      <c r="K39" s="106" t="s">
        <v>24</v>
      </c>
      <c r="L39" s="30"/>
      <c r="M39" s="105" t="s">
        <v>12</v>
      </c>
      <c r="N39" s="103">
        <v>4</v>
      </c>
      <c r="O39" s="32" t="s">
        <v>58</v>
      </c>
      <c r="P39" s="105" t="s">
        <v>14</v>
      </c>
      <c r="Q39" s="183">
        <f>J39*N39</f>
        <v>6000</v>
      </c>
      <c r="R39" s="184"/>
    </row>
    <row r="40" spans="1:18" ht="20.100000000000001" customHeight="1">
      <c r="A40" s="142" t="s">
        <v>11</v>
      </c>
      <c r="B40" s="142"/>
      <c r="C40" s="142"/>
      <c r="D40" s="178">
        <f>Q40+Q41+Q42</f>
        <v>4500</v>
      </c>
      <c r="E40" s="178"/>
      <c r="F40" s="144" t="s">
        <v>23</v>
      </c>
      <c r="G40" s="145"/>
      <c r="H40" s="20"/>
      <c r="I40" s="20"/>
      <c r="J40" s="109">
        <v>25</v>
      </c>
      <c r="K40" s="38" t="s">
        <v>24</v>
      </c>
      <c r="L40" s="38"/>
      <c r="M40" s="22" t="s">
        <v>16</v>
      </c>
      <c r="N40" s="104">
        <v>100</v>
      </c>
      <c r="O40" s="22" t="s">
        <v>25</v>
      </c>
      <c r="P40" s="22" t="s">
        <v>14</v>
      </c>
      <c r="Q40" s="179">
        <f>J40*N40</f>
        <v>2500</v>
      </c>
      <c r="R40" s="180"/>
    </row>
    <row r="41" spans="1:18" ht="20.100000000000001" customHeight="1">
      <c r="A41" s="142"/>
      <c r="B41" s="142"/>
      <c r="C41" s="142"/>
      <c r="D41" s="178"/>
      <c r="E41" s="178"/>
      <c r="F41" s="155" t="s">
        <v>54</v>
      </c>
      <c r="G41" s="156"/>
      <c r="H41" s="23"/>
      <c r="I41" s="23"/>
      <c r="J41" s="24"/>
      <c r="K41" s="34"/>
      <c r="L41" s="34"/>
      <c r="M41" s="35"/>
      <c r="N41" s="36"/>
      <c r="O41" s="21"/>
      <c r="P41" s="21"/>
      <c r="Q41" s="181">
        <v>2000</v>
      </c>
      <c r="R41" s="182"/>
    </row>
    <row r="42" spans="1:18" ht="20.100000000000001" customHeight="1">
      <c r="A42" s="142"/>
      <c r="B42" s="142"/>
      <c r="C42" s="142"/>
      <c r="D42" s="178"/>
      <c r="E42" s="178"/>
      <c r="F42" s="159"/>
      <c r="G42" s="160"/>
      <c r="H42" s="14"/>
      <c r="I42" s="14"/>
      <c r="J42" s="14"/>
      <c r="K42" s="14"/>
      <c r="L42" s="14"/>
      <c r="M42" s="14"/>
      <c r="N42" s="14"/>
      <c r="O42" s="12"/>
      <c r="P42" s="14"/>
      <c r="Q42" s="161"/>
      <c r="R42" s="162"/>
    </row>
    <row r="43" spans="1:18" ht="20.100000000000001" customHeight="1" thickBot="1">
      <c r="A43" s="142" t="s">
        <v>20</v>
      </c>
      <c r="B43" s="142"/>
      <c r="C43" s="142"/>
      <c r="D43" s="177">
        <f>Q43</f>
        <v>0</v>
      </c>
      <c r="E43" s="177"/>
      <c r="F43" s="170" t="s">
        <v>31</v>
      </c>
      <c r="G43" s="171"/>
      <c r="H43" s="171"/>
      <c r="I43" s="18"/>
      <c r="J43" s="18"/>
      <c r="K43" s="18"/>
      <c r="L43" s="18"/>
      <c r="M43" s="18"/>
      <c r="N43" s="18"/>
      <c r="O43" s="16"/>
      <c r="P43" s="18"/>
      <c r="Q43" s="172"/>
      <c r="R43" s="173"/>
    </row>
    <row r="44" spans="1:18" ht="24.95" customHeight="1" thickBot="1">
      <c r="A44" s="163" t="s">
        <v>26</v>
      </c>
      <c r="B44" s="164"/>
      <c r="C44" s="164"/>
      <c r="D44" s="175">
        <f>SUM(D36:E43)</f>
        <v>56580</v>
      </c>
      <c r="E44" s="176"/>
      <c r="F44" s="42"/>
      <c r="G44" s="43"/>
      <c r="H44" s="43"/>
      <c r="I44" s="43"/>
      <c r="J44" s="43"/>
      <c r="K44" s="43"/>
      <c r="L44" s="43"/>
      <c r="M44" s="43"/>
      <c r="N44" s="43"/>
      <c r="O44" s="44"/>
      <c r="P44" s="43"/>
      <c r="Q44" s="167"/>
      <c r="R44" s="168"/>
    </row>
    <row r="45" spans="1:18" ht="24.95" customHeight="1"/>
    <row r="46" spans="1:18" ht="24.95" customHeight="1"/>
    <row r="47" spans="1:18" ht="24.95" customHeight="1"/>
    <row r="48" spans="1:1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</sheetData>
  <mergeCells count="62">
    <mergeCell ref="K16:O16"/>
    <mergeCell ref="G16:H17"/>
    <mergeCell ref="I16:J17"/>
    <mergeCell ref="Q17:R17"/>
    <mergeCell ref="I12:J13"/>
    <mergeCell ref="Q13:R13"/>
    <mergeCell ref="I14:J15"/>
    <mergeCell ref="K12:O12"/>
    <mergeCell ref="Q15:R15"/>
    <mergeCell ref="K14:O14"/>
    <mergeCell ref="K17:O17"/>
    <mergeCell ref="G13:H13"/>
    <mergeCell ref="K19:O19"/>
    <mergeCell ref="K21:O21"/>
    <mergeCell ref="K23:O23"/>
    <mergeCell ref="K25:O25"/>
    <mergeCell ref="A1:B1"/>
    <mergeCell ref="B2:Q2"/>
    <mergeCell ref="M7:N7"/>
    <mergeCell ref="M8:N8"/>
    <mergeCell ref="A10:F11"/>
    <mergeCell ref="I10:J11"/>
    <mergeCell ref="G10:H11"/>
    <mergeCell ref="K10:O11"/>
    <mergeCell ref="Q10:R11"/>
    <mergeCell ref="K13:O13"/>
    <mergeCell ref="K15:O15"/>
    <mergeCell ref="G12:H12"/>
    <mergeCell ref="A35:C35"/>
    <mergeCell ref="D35:E35"/>
    <mergeCell ref="F35:R35"/>
    <mergeCell ref="K27:O27"/>
    <mergeCell ref="K29:O29"/>
    <mergeCell ref="K31:O31"/>
    <mergeCell ref="K33:O33"/>
    <mergeCell ref="A36:C37"/>
    <mergeCell ref="D36:E37"/>
    <mergeCell ref="F36:G36"/>
    <mergeCell ref="Q36:R36"/>
    <mergeCell ref="F37:G37"/>
    <mergeCell ref="Q37:R37"/>
    <mergeCell ref="A38:C39"/>
    <mergeCell ref="D38:E39"/>
    <mergeCell ref="F38:G38"/>
    <mergeCell ref="Q38:R38"/>
    <mergeCell ref="F39:G39"/>
    <mergeCell ref="Q39:R39"/>
    <mergeCell ref="A40:C42"/>
    <mergeCell ref="D40:E42"/>
    <mergeCell ref="F40:G40"/>
    <mergeCell ref="Q40:R40"/>
    <mergeCell ref="F41:G41"/>
    <mergeCell ref="Q41:R41"/>
    <mergeCell ref="F42:G42"/>
    <mergeCell ref="Q42:R42"/>
    <mergeCell ref="A44:C44"/>
    <mergeCell ref="D44:E44"/>
    <mergeCell ref="Q44:R44"/>
    <mergeCell ref="A43:C43"/>
    <mergeCell ref="D43:E43"/>
    <mergeCell ref="F43:H43"/>
    <mergeCell ref="Q43:R43"/>
  </mergeCells>
  <phoneticPr fontId="4"/>
  <pageMargins left="0.78740157480314965" right="0.51181102362204722" top="0.70866141732283472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様式1原本</vt:lpstr>
      <vt:lpstr>説明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</dc:creator>
  <cp:lastModifiedBy>a09</cp:lastModifiedBy>
  <cp:lastPrinted>2019-10-01T04:01:01Z</cp:lastPrinted>
  <dcterms:created xsi:type="dcterms:W3CDTF">2018-09-27T05:57:57Z</dcterms:created>
  <dcterms:modified xsi:type="dcterms:W3CDTF">2021-09-29T02:13:28Z</dcterms:modified>
</cp:coreProperties>
</file>